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521" windowWidth="7695" windowHeight="8670" activeTab="0"/>
  </bookViews>
  <sheets>
    <sheet name="Příbr.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<sst xmlns="http://schemas.openxmlformats.org/spreadsheetml/2006/main" count="48" uniqueCount="29">
  <si>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km</t>
  </si>
  <si>
    <t>(</t>
  </si>
  <si>
    <t>Lochovice,,nám.</t>
  </si>
  <si>
    <t>x</t>
  </si>
  <si>
    <t>|</t>
  </si>
  <si>
    <t>Libomyšl</t>
  </si>
  <si>
    <t>Praha - Beroun - Příbram</t>
  </si>
  <si>
    <t>Praha,,Nové Butovice</t>
  </si>
  <si>
    <t>Beroun,,U černého koně</t>
  </si>
  <si>
    <t>Beroun,,Plzeňka</t>
  </si>
  <si>
    <t>Beroun,,sídl.</t>
  </si>
  <si>
    <t>Králův Dvůr,,u zámku</t>
  </si>
  <si>
    <t>Králův Dvůr,,U tří zvonků</t>
  </si>
  <si>
    <t>Zdice,,nám.</t>
  </si>
  <si>
    <t>Libomyšl,,u mostu</t>
  </si>
  <si>
    <t>Zdice,,rozc.k žel.st.</t>
  </si>
  <si>
    <t>Lochovice,,žel.st.</t>
  </si>
  <si>
    <t>Lochovice,Obora</t>
  </si>
  <si>
    <t>Lochovice,,papírna</t>
  </si>
  <si>
    <t>Jince,,nám.</t>
  </si>
  <si>
    <t>Jince,,sokolovna</t>
  </si>
  <si>
    <t>Jince,,žel.st.</t>
  </si>
  <si>
    <t>Čenkov</t>
  </si>
  <si>
    <t>Hluboš</t>
  </si>
  <si>
    <t>Jince,Rejkovice,žel.st.</t>
  </si>
  <si>
    <t>Příbram,,sídl.II.poliklinika</t>
  </si>
  <si>
    <t>Příbram,,aut.nádr.</t>
  </si>
  <si>
    <t>Příbram,,Jiráskovy sady</t>
  </si>
  <si>
    <t>Trhové Dušníky,,rozc.0.5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</si>
</sst>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19" applyNumberFormat="1" applyFont="1" applyBorder="1" applyAlignment="1">
      <alignment horizontal="center" vertical="center"/>
      <protection/>
    </xf>
    <xf numFmtId="20" fontId="2" fillId="0" borderId="0" xfId="19" applyNumberFormat="1" applyFont="1" applyBorder="1" applyAlignment="1">
      <alignment horizontal="center" vertical="center"/>
      <protection/>
    </xf>
    <xf numFmtId="20" fontId="1" fillId="0" borderId="0" xfId="19" applyNumberFormat="1" applyFont="1" applyBorder="1" applyAlignment="1">
      <alignment horizontal="center" vertical="center"/>
      <protection/>
    </xf>
    <xf numFmtId="20" fontId="1" fillId="0" borderId="0" xfId="19" applyNumberFormat="1" applyFont="1" applyBorder="1" applyAlignment="1">
      <alignment horizontal="left" vertical="center"/>
      <protection/>
    </xf>
    <xf numFmtId="0" fontId="1" fillId="0" borderId="0" xfId="19" applyNumberFormat="1" applyFont="1" applyBorder="1" applyAlignment="1">
      <alignment horizontal="left" vertical="center"/>
      <protection/>
    </xf>
    <xf numFmtId="0" fontId="2" fillId="0" borderId="0" xfId="19" applyNumberFormat="1" applyFont="1" applyBorder="1" applyAlignment="1">
      <alignment horizontal="center" vertical="center"/>
      <protection/>
    </xf>
    <xf numFmtId="20" fontId="1" fillId="0" borderId="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20" fontId="1" fillId="0" borderId="0" xfId="0" applyNumberFormat="1" applyFont="1" applyFill="1" applyBorder="1" applyAlignment="1">
      <alignment horizontal="center" vertical="center"/>
    </xf>
    <xf numFmtId="20" fontId="1" fillId="0" borderId="0" xfId="19" applyNumberFormat="1" applyFont="1" applyFill="1" applyBorder="1" applyAlignment="1">
      <alignment horizontal="center" vertical="center"/>
      <protection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19" applyNumberFormat="1" applyFont="1" applyFill="1" applyBorder="1" applyAlignment="1">
      <alignment horizontal="left" vertical="center"/>
      <protection/>
    </xf>
    <xf numFmtId="0" fontId="3" fillId="0" borderId="0" xfId="19" applyNumberFormat="1" applyFont="1" applyBorder="1" applyAlignment="1">
      <alignment horizontal="left" vertical="center"/>
      <protection/>
    </xf>
    <xf numFmtId="20" fontId="1" fillId="0" borderId="0" xfId="0" applyNumberFormat="1" applyFont="1" applyFill="1" applyBorder="1" applyAlignment="1">
      <alignment horizontal="center"/>
    </xf>
    <xf numFmtId="0" fontId="1" fillId="0" borderId="0" xfId="19" applyNumberFormat="1" applyFont="1" applyFill="1" applyBorder="1" applyAlignment="1">
      <alignment horizontal="right" vertical="center"/>
      <protection/>
    </xf>
    <xf numFmtId="0" fontId="1" fillId="0" borderId="0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_x0000_normální_xlaJRLJ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1" sqref="A1"/>
    </sheetView>
  </sheetViews>
  <sheetFormatPr defaultColWidth="9.140625" defaultRowHeight="10.5" customHeight="1"/>
  <cols>
    <col min="1" max="2" width="2.7109375" style="1" customWidth="1"/>
    <col min="3" max="3" width="1.421875" style="1" customWidth="1"/>
    <col min="4" max="4" width="24.7109375" style="5" customWidth="1"/>
    <col min="5" max="7" width="5.28125" style="3" customWidth="1"/>
    <col min="8" max="9" width="5.28125" style="7" customWidth="1"/>
    <col min="10" max="16384" width="5.28125" style="3" customWidth="1"/>
  </cols>
  <sheetData>
    <row r="1" spans="3:4" ht="12" customHeight="1">
      <c r="C1" s="6"/>
      <c r="D1" s="13" t="s">
        <v>6</v>
      </c>
    </row>
    <row r="2" ht="10.5" customHeight="1">
      <c r="E2" s="4"/>
    </row>
    <row r="3" spans="1:7" ht="10.5" customHeight="1">
      <c r="A3" s="1" t="s">
        <v>0</v>
      </c>
      <c r="B3" s="1" t="s">
        <v>0</v>
      </c>
      <c r="E3" s="4"/>
      <c r="F3" s="2"/>
      <c r="G3" s="2"/>
    </row>
    <row r="4" spans="1:7" ht="10.5" customHeight="1">
      <c r="A4" s="11">
        <v>0</v>
      </c>
      <c r="B4" s="11">
        <v>0</v>
      </c>
      <c r="D4" s="8" t="s">
        <v>7</v>
      </c>
      <c r="E4" s="9">
        <v>0</v>
      </c>
      <c r="F4" s="9">
        <v>0</v>
      </c>
      <c r="G4" s="2"/>
    </row>
    <row r="5" spans="1:6" ht="10.5" customHeight="1">
      <c r="A5" s="11">
        <f>A4+25</f>
        <v>25</v>
      </c>
      <c r="B5" s="11">
        <f>B4+25</f>
        <v>25</v>
      </c>
      <c r="D5" s="8" t="s">
        <v>8</v>
      </c>
      <c r="E5" s="9">
        <f>E4+"0:24"</f>
        <v>0.016666666666666666</v>
      </c>
      <c r="F5" s="9">
        <f>F4+"0:24"</f>
        <v>0.016666666666666666</v>
      </c>
    </row>
    <row r="6" spans="1:6" ht="10.5" customHeight="1">
      <c r="A6" s="11">
        <f>A5+1</f>
        <v>26</v>
      </c>
      <c r="B6" s="11">
        <f>B5+1</f>
        <v>26</v>
      </c>
      <c r="D6" s="8" t="s">
        <v>9</v>
      </c>
      <c r="E6" s="9">
        <f aca="true" t="shared" si="0" ref="E6:F8">E5+"0:03"</f>
        <v>0.01875</v>
      </c>
      <c r="F6" s="10" t="s">
        <v>4</v>
      </c>
    </row>
    <row r="7" spans="1:6" ht="10.5" customHeight="1">
      <c r="A7" s="11">
        <f>A6+1</f>
        <v>27</v>
      </c>
      <c r="B7" s="11">
        <f>B6+1</f>
        <v>27</v>
      </c>
      <c r="D7" s="8" t="s">
        <v>10</v>
      </c>
      <c r="E7" s="9">
        <f t="shared" si="0"/>
        <v>0.020833333333333332</v>
      </c>
      <c r="F7" s="9">
        <f>F5+"0:05"</f>
        <v>0.020138888888888887</v>
      </c>
    </row>
    <row r="8" spans="1:6" ht="10.5" customHeight="1">
      <c r="A8" s="11">
        <f>A7+1</f>
        <v>28</v>
      </c>
      <c r="B8" s="11">
        <f>B7+1</f>
        <v>28</v>
      </c>
      <c r="D8" s="8" t="s">
        <v>11</v>
      </c>
      <c r="E8" s="9">
        <f t="shared" si="0"/>
        <v>0.022916666666666665</v>
      </c>
      <c r="F8" s="10" t="s">
        <v>4</v>
      </c>
    </row>
    <row r="9" spans="1:6" ht="10.5" customHeight="1">
      <c r="A9" s="11">
        <f>A8+1</f>
        <v>29</v>
      </c>
      <c r="B9" s="11">
        <f>B8+1</f>
        <v>29</v>
      </c>
      <c r="D9" s="8" t="s">
        <v>12</v>
      </c>
      <c r="E9" s="9">
        <f>E8+"0:02"</f>
        <v>0.024305555555555552</v>
      </c>
      <c r="F9" s="9">
        <f>F7+"0:04"</f>
        <v>0.022916666666666665</v>
      </c>
    </row>
    <row r="10" spans="1:6" ht="10.5" customHeight="1">
      <c r="A10" s="11">
        <f>A9+5</f>
        <v>34</v>
      </c>
      <c r="B10" s="11">
        <f>B9+5</f>
        <v>34</v>
      </c>
      <c r="D10" s="8" t="s">
        <v>13</v>
      </c>
      <c r="E10" s="9">
        <f>E9+"0:06"</f>
        <v>0.028472222222222218</v>
      </c>
      <c r="F10" s="9">
        <f>F9+"0:06"</f>
        <v>0.02708333333333333</v>
      </c>
    </row>
    <row r="11" spans="1:6" ht="10.5" customHeight="1">
      <c r="A11" s="11">
        <f>A10+1</f>
        <v>35</v>
      </c>
      <c r="B11" s="11">
        <f>B10+1</f>
        <v>35</v>
      </c>
      <c r="C11" s="1" t="s">
        <v>3</v>
      </c>
      <c r="D11" s="12" t="s">
        <v>15</v>
      </c>
      <c r="E11" s="9">
        <f>E10+"0:02"</f>
        <v>0.029861111111111106</v>
      </c>
      <c r="F11" s="10" t="s">
        <v>4</v>
      </c>
    </row>
    <row r="12" spans="1:6" ht="10.5" customHeight="1">
      <c r="A12" s="11">
        <f>A11+5</f>
        <v>40</v>
      </c>
      <c r="B12" s="11">
        <f>B11+5</f>
        <v>40</v>
      </c>
      <c r="C12" s="1" t="s">
        <v>3</v>
      </c>
      <c r="D12" s="12" t="s">
        <v>14</v>
      </c>
      <c r="E12" s="9">
        <f>E11+"0:06"</f>
        <v>0.034027777777777775</v>
      </c>
      <c r="F12" s="10" t="s">
        <v>4</v>
      </c>
    </row>
    <row r="13" spans="1:6" ht="10.5" customHeight="1">
      <c r="A13" s="11">
        <f>A12+0</f>
        <v>40</v>
      </c>
      <c r="B13" s="11">
        <f>B12+0</f>
        <v>40</v>
      </c>
      <c r="D13" s="5" t="s">
        <v>5</v>
      </c>
      <c r="E13" s="9">
        <f>E12+"0:01"</f>
        <v>0.03472222222222222</v>
      </c>
      <c r="F13" s="9">
        <f>F10+"0:08"</f>
        <v>0.032638888888888884</v>
      </c>
    </row>
    <row r="14" spans="1:6" ht="10.5" customHeight="1">
      <c r="A14" s="11">
        <f>A13+3</f>
        <v>43</v>
      </c>
      <c r="B14" s="11">
        <f>B13+3</f>
        <v>43</v>
      </c>
      <c r="D14" s="5" t="s">
        <v>2</v>
      </c>
      <c r="E14" s="9">
        <f>E13+"0:05"</f>
        <v>0.03819444444444444</v>
      </c>
      <c r="F14" s="9">
        <f>F13+"0:05"</f>
        <v>0.03611111111111111</v>
      </c>
    </row>
    <row r="15" spans="1:6" ht="10.5" customHeight="1">
      <c r="A15" s="15">
        <f>A14+1</f>
        <v>44</v>
      </c>
      <c r="B15" s="15">
        <f>B14+1</f>
        <v>44</v>
      </c>
      <c r="C15" s="1" t="s">
        <v>3</v>
      </c>
      <c r="D15" s="12" t="s">
        <v>16</v>
      </c>
      <c r="E15" s="14">
        <f>E14+"0:02"</f>
        <v>0.03958333333333333</v>
      </c>
      <c r="F15" s="10" t="s">
        <v>4</v>
      </c>
    </row>
    <row r="16" spans="1:6" ht="10.5" customHeight="1">
      <c r="A16" s="15">
        <f>A15+1</f>
        <v>45</v>
      </c>
      <c r="B16" s="15">
        <f>B15+1</f>
        <v>45</v>
      </c>
      <c r="C16" s="1" t="s">
        <v>3</v>
      </c>
      <c r="D16" s="12" t="s">
        <v>17</v>
      </c>
      <c r="E16" s="14">
        <f>E15+"0:01"</f>
        <v>0.04027777777777777</v>
      </c>
      <c r="F16" s="10" t="s">
        <v>4</v>
      </c>
    </row>
    <row r="17" spans="1:6" ht="10.5" customHeight="1">
      <c r="A17" s="15">
        <f>A16+1</f>
        <v>46</v>
      </c>
      <c r="B17" s="15">
        <f>B16+1</f>
        <v>46</v>
      </c>
      <c r="C17" s="1" t="s">
        <v>3</v>
      </c>
      <c r="D17" s="12" t="s">
        <v>18</v>
      </c>
      <c r="E17" s="14">
        <f>E16+"0:02"</f>
        <v>0.041666666666666664</v>
      </c>
      <c r="F17" s="10" t="s">
        <v>4</v>
      </c>
    </row>
    <row r="18" spans="1:6" ht="10.5" customHeight="1">
      <c r="A18" s="15">
        <f>A17+3</f>
        <v>49</v>
      </c>
      <c r="B18" s="15">
        <f>B17+3</f>
        <v>49</v>
      </c>
      <c r="C18" s="1" t="s">
        <v>3</v>
      </c>
      <c r="D18" s="5" t="s">
        <v>24</v>
      </c>
      <c r="E18" s="9">
        <f>E17+"0:04"</f>
        <v>0.04444444444444444</v>
      </c>
      <c r="F18" s="10" t="s">
        <v>4</v>
      </c>
    </row>
    <row r="19" spans="1:6" ht="10.5" customHeight="1">
      <c r="A19" s="15">
        <f>A18+2</f>
        <v>51</v>
      </c>
      <c r="B19" s="15">
        <f>B18+2</f>
        <v>51</v>
      </c>
      <c r="D19" s="5" t="s">
        <v>19</v>
      </c>
      <c r="E19" s="9">
        <f>E18+"0:03"</f>
        <v>0.04652777777777777</v>
      </c>
      <c r="F19" s="10" t="s">
        <v>4</v>
      </c>
    </row>
    <row r="20" spans="1:6" ht="10.5" customHeight="1">
      <c r="A20" s="11">
        <f>A19+0</f>
        <v>51</v>
      </c>
      <c r="B20" s="11">
        <f>B19+0</f>
        <v>51</v>
      </c>
      <c r="D20" s="5" t="s">
        <v>20</v>
      </c>
      <c r="E20" s="9">
        <f>E19+"0:01"</f>
        <v>0.047222222222222214</v>
      </c>
      <c r="F20" s="9">
        <f>F14+"0:11"</f>
        <v>0.04375</v>
      </c>
    </row>
    <row r="21" spans="1:6" ht="10.5" customHeight="1">
      <c r="A21" s="11">
        <f>A20+1</f>
        <v>52</v>
      </c>
      <c r="B21" s="11">
        <f>B20+1</f>
        <v>52</v>
      </c>
      <c r="C21" s="1" t="s">
        <v>3</v>
      </c>
      <c r="D21" s="5" t="s">
        <v>21</v>
      </c>
      <c r="E21" s="14">
        <f>E20+"0:02"</f>
        <v>0.048611111111111105</v>
      </c>
      <c r="F21" s="10" t="s">
        <v>4</v>
      </c>
    </row>
    <row r="22" spans="1:6" ht="10.5" customHeight="1">
      <c r="A22" s="15">
        <f>A21+2</f>
        <v>54</v>
      </c>
      <c r="B22" s="15">
        <f>B21+2</f>
        <v>54</v>
      </c>
      <c r="D22" s="5" t="s">
        <v>22</v>
      </c>
      <c r="E22" s="14">
        <f>E21+"0:03"</f>
        <v>0.05069444444444444</v>
      </c>
      <c r="F22" s="14">
        <f>F20+"0:04"</f>
        <v>0.04652777777777777</v>
      </c>
    </row>
    <row r="23" spans="1:6" ht="10.5" customHeight="1">
      <c r="A23" s="15">
        <f>A22+4</f>
        <v>58</v>
      </c>
      <c r="B23" s="15">
        <f>B22+4</f>
        <v>58</v>
      </c>
      <c r="D23" s="5" t="s">
        <v>23</v>
      </c>
      <c r="E23" s="9">
        <f>E22+"0:05"</f>
        <v>0.05416666666666666</v>
      </c>
      <c r="F23" s="9">
        <f>F22+"0:05"</f>
        <v>0.049999999999999996</v>
      </c>
    </row>
    <row r="24" spans="1:6" ht="10.5" customHeight="1">
      <c r="A24" s="11">
        <f>A23+5</f>
        <v>63</v>
      </c>
      <c r="B24" s="11">
        <f>B23+5</f>
        <v>63</v>
      </c>
      <c r="C24" s="1" t="s">
        <v>3</v>
      </c>
      <c r="D24" s="5" t="s">
        <v>28</v>
      </c>
      <c r="E24" s="9">
        <f>E23+"0:07"</f>
        <v>0.059027777777777776</v>
      </c>
      <c r="F24" s="10" t="s">
        <v>4</v>
      </c>
    </row>
    <row r="25" spans="1:6" ht="10.5" customHeight="1">
      <c r="A25" s="15">
        <f aca="true" t="shared" si="1" ref="A25:B27">A24+2</f>
        <v>65</v>
      </c>
      <c r="B25" s="15">
        <f t="shared" si="1"/>
        <v>65</v>
      </c>
      <c r="D25" s="5" t="s">
        <v>27</v>
      </c>
      <c r="E25" s="14">
        <f>E24+"0:04"</f>
        <v>0.06180555555555555</v>
      </c>
      <c r="F25" s="14">
        <f>F23+"0:10"</f>
        <v>0.056944444444444436</v>
      </c>
    </row>
    <row r="26" spans="1:6" ht="10.5" customHeight="1">
      <c r="A26" s="15">
        <f t="shared" si="1"/>
        <v>67</v>
      </c>
      <c r="B26" s="16" t="s">
        <v>1</v>
      </c>
      <c r="D26" s="5" t="s">
        <v>26</v>
      </c>
      <c r="E26" s="14">
        <f>E25+"0:04"</f>
        <v>0.06458333333333333</v>
      </c>
      <c r="F26" s="14" t="s">
        <v>1</v>
      </c>
    </row>
    <row r="27" spans="1:6" ht="10.5" customHeight="1">
      <c r="A27" s="15">
        <f t="shared" si="1"/>
        <v>69</v>
      </c>
      <c r="B27" s="15">
        <f>B25+3</f>
        <v>68</v>
      </c>
      <c r="D27" s="5" t="s">
        <v>25</v>
      </c>
      <c r="E27" s="14">
        <f>E26+"0:04"</f>
        <v>0.06736111111111111</v>
      </c>
      <c r="F27" s="14">
        <f>F25+"0:05"</f>
        <v>0.06041666666666666</v>
      </c>
    </row>
  </sheetData>
  <printOptions/>
  <pageMargins left="0.75" right="0.75" top="1" bottom="1" header="0.4921259880065918" footer="0.492125988006591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