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eny jízdného" sheetId="1" r:id="rId1"/>
    <sheet name="prodej jízdenek - rok 200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<sst xmlns="http://schemas.openxmlformats.org/spreadsheetml/2006/main" count="129" uniqueCount="53">
  <si>
    <t>Jednorázové jízdenky</t>
  </si>
  <si>
    <t>platnost</t>
  </si>
  <si>
    <t>přestupnost</t>
  </si>
  <si>
    <t>cena základní</t>
  </si>
  <si>
    <t>cena zlevněná</t>
  </si>
  <si>
    <t>poznámka</t>
  </si>
  <si>
    <t>10 min.</t>
  </si>
  <si>
    <t>20 min.</t>
  </si>
  <si>
    <t>30 min.</t>
  </si>
  <si>
    <t>45 min.</t>
  </si>
  <si>
    <t>60 min.</t>
  </si>
  <si>
    <t>120 min.</t>
  </si>
  <si>
    <t>24 hod.</t>
  </si>
  <si>
    <t>72 hod.</t>
  </si>
  <si>
    <t>14 dní</t>
  </si>
  <si>
    <t>nepřestupní</t>
  </si>
  <si>
    <t>přestupní</t>
  </si>
  <si>
    <t>nelze</t>
  </si>
  <si>
    <t>nelze zakoupit v automatu</t>
  </si>
  <si>
    <t>Nepřenosné předplatní jízdenky</t>
  </si>
  <si>
    <t>1 měsíc</t>
  </si>
  <si>
    <t>každý další měsíc</t>
  </si>
  <si>
    <t>12 měsíců</t>
  </si>
  <si>
    <t>max.12 měsíců po sobě jdoucích</t>
  </si>
  <si>
    <t>Přenosné předplatní jízdenky</t>
  </si>
  <si>
    <t>Speciální jízdenky</t>
  </si>
  <si>
    <t>historická linka</t>
  </si>
  <si>
    <t>1 jízda</t>
  </si>
  <si>
    <t>linka H</t>
  </si>
  <si>
    <t>u řidiče - 15,00 / 10,00</t>
  </si>
  <si>
    <t>u řidiče - 20,00 / 15,00</t>
  </si>
  <si>
    <t>Bezplatná přeprava</t>
  </si>
  <si>
    <t>b) jeden průvodce dítěte do tří let, dítě se prokazuje speciálním kuponem vystaveným v předprodeji zdarma,</t>
  </si>
  <si>
    <t>a) děti do šesti let, (tj. do dne, který předchází dni 6. narozenin); v doprovodu jednoho platícího lze bezplatně přepravovat maximálně jedno dítě do šesti let,</t>
  </si>
  <si>
    <t>d) průvodci držitele průkazu ZTP⁄P včetně vodícího psa, invalidního vozíku a dětského kočárku (je-li držitelem průkazu ZTP⁄P dítě),</t>
  </si>
  <si>
    <t>f) poslanci a senátoři Parlamentu České republiky,</t>
  </si>
  <si>
    <t>c) držitelé průkazu ZTP a držitelé průkazu ZTP⁄P ve všech linkách MHD Měrov s provozním označením 1 - 99 a linky H,</t>
  </si>
  <si>
    <t>e) osoby starší 70 let ve všech linkách MHD Měrov s provozním označením 1 - 99 a linky H - pouze s kuponem vystaveným v předprodeji zdarma,</t>
  </si>
  <si>
    <t>g) osoby držící průkaz zaměstnance dopravního podniku a osoby držící průkaz ke kontrole daného vozidla (dle zákona o provozu na pozemních komunikacích),</t>
  </si>
  <si>
    <t>h) městská policie Měrov ve všech linkách MHD Měrov s provozním označením 1 - 99 a linky H, Policie ČR pouze při výkonu své služby,</t>
  </si>
  <si>
    <t>ch) kočárek pro spolucestující dítě,</t>
  </si>
  <si>
    <t>i) ruční zavazadla, kterými jsou drobné předměty do maximálních rozměrů kvádru 25 x 35 x 55 cm nebo tvaru desky, jejíž rozměr nepřesahuje 100 x 80 x 10 cm, nebo zavazadla tvaru válce, jehož délka nepřesahuje 150 cm a průměr 10 cm,</t>
  </si>
  <si>
    <t>j) jeden pár lyží včetně lyžařských holí v obalu, snowboard, sáně, boby;</t>
  </si>
  <si>
    <t>k) malá živá zvířata v uzavřených schránách s nepropustným dnem;</t>
  </si>
  <si>
    <t xml:space="preserve">    j) ve všech linkách MHD Měrov provozním držitel platné předplatní jízdenky může bezplatně přepravovat spoluzavazadlo (předmět větší než ruční zavazadlo, jehož rozměry přitom nepřesáhnou u kvádru 50 × 60 × 80 cm, u desky 100 × 150 × 10 cm a válce průměr 20 cm a délku 300 cm. Hmotnost spoluzavazadla nesmí přesáhnout 50 kg, psa nebo kolo.</t>
  </si>
  <si>
    <t>60 min. řidič</t>
  </si>
  <si>
    <t>30 min. řidič</t>
  </si>
  <si>
    <t>prodáno ks zákl.</t>
  </si>
  <si>
    <t>prodáno ks zlev.</t>
  </si>
  <si>
    <t>cena celkem</t>
  </si>
  <si>
    <t>Zlevněná přeprava</t>
  </si>
  <si>
    <t>a) děti od šesti do patnácti let,</t>
  </si>
  <si>
    <t xml:space="preserve">   b) důcodci do 70 let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</si>
</sst>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\.\ mmmm\ yyyy"/>
    <numFmt numFmtId="166" formatCode="#,##0.0\ &quot;Kč&quot;"/>
    <numFmt numFmtId="167" formatCode="\km"/>
    <numFmt numFmtId="168" formatCode="0_ ;[Red]\-0\ "/>
    <numFmt numFmtId="169" formatCode="0.00_ ;[Red]\-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[Red]\-#,##0.00\ "/>
  </numFmts>
  <fonts count="38"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B0E72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F12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B23:F26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2" name="Tabulka13" displayName="Tabulka13" ref="B16:F19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Tabulka145" displayName="Tabulka145" ref="B30:F32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13" name="Tabulka114" displayName="Tabulka114" ref="B3:G14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4" name="Tabulka1415" displayName="Tabulka1415" ref="B25:G28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5" name="Tabulka1316" displayName="Tabulka1316" ref="B18:G21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id="16" name="Tabulka14517" displayName="Tabulka14517" ref="B32:G33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2" max="2" width="15.75390625" style="0" customWidth="1"/>
    <col min="3" max="3" width="20.375" style="0" customWidth="1"/>
    <col min="4" max="5" width="15.75390625" style="0" customWidth="1"/>
    <col min="6" max="6" width="27.75390625" style="0" customWidth="1"/>
    <col min="7" max="7" width="14.00390625" style="0" customWidth="1"/>
    <col min="8" max="8" width="5.25390625" style="0" hidden="1" customWidth="1"/>
    <col min="9" max="9" width="9.125" style="0" customWidth="1"/>
    <col min="10" max="10" width="12.875" style="0" customWidth="1"/>
  </cols>
  <sheetData>
    <row r="2" ht="15.75">
      <c r="B2" s="3" t="s">
        <v>0</v>
      </c>
    </row>
    <row r="3" spans="2:6" ht="12.75"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2:5" ht="12.75">
      <c r="B4" t="s">
        <v>6</v>
      </c>
      <c r="C4" t="s">
        <v>15</v>
      </c>
      <c r="D4" s="2">
        <v>6</v>
      </c>
      <c r="E4" s="2">
        <v>3</v>
      </c>
    </row>
    <row r="5" spans="2:5" ht="12.75">
      <c r="B5" t="s">
        <v>7</v>
      </c>
      <c r="C5" t="s">
        <v>15</v>
      </c>
      <c r="D5" s="2">
        <v>8</v>
      </c>
      <c r="E5" s="2">
        <v>4</v>
      </c>
    </row>
    <row r="6" spans="2:6" ht="12.75">
      <c r="B6" t="s">
        <v>8</v>
      </c>
      <c r="C6" t="s">
        <v>16</v>
      </c>
      <c r="D6" s="2">
        <v>10</v>
      </c>
      <c r="E6" s="2">
        <v>5</v>
      </c>
      <c r="F6" t="s">
        <v>29</v>
      </c>
    </row>
    <row r="7" spans="2:5" ht="12.75">
      <c r="B7" t="s">
        <v>9</v>
      </c>
      <c r="C7" t="s">
        <v>16</v>
      </c>
      <c r="D7" s="2">
        <v>13</v>
      </c>
      <c r="E7" s="2">
        <v>6</v>
      </c>
    </row>
    <row r="8" spans="2:6" ht="12.75">
      <c r="B8" t="s">
        <v>10</v>
      </c>
      <c r="C8" t="s">
        <v>16</v>
      </c>
      <c r="D8" s="2">
        <v>16</v>
      </c>
      <c r="E8" s="2">
        <v>8</v>
      </c>
      <c r="F8" t="s">
        <v>30</v>
      </c>
    </row>
    <row r="9" spans="2:5" ht="12.75">
      <c r="B9" t="s">
        <v>11</v>
      </c>
      <c r="C9" t="s">
        <v>16</v>
      </c>
      <c r="D9" s="2">
        <v>28</v>
      </c>
      <c r="E9" s="2">
        <v>14</v>
      </c>
    </row>
    <row r="10" spans="2:5" ht="12.75" customHeight="1">
      <c r="B10" t="s">
        <v>12</v>
      </c>
      <c r="C10" t="s">
        <v>16</v>
      </c>
      <c r="D10" s="2">
        <v>60</v>
      </c>
      <c r="E10" s="2">
        <v>30</v>
      </c>
    </row>
    <row r="11" spans="2:10" ht="12.75" customHeight="1">
      <c r="B11" t="s">
        <v>13</v>
      </c>
      <c r="C11" t="s">
        <v>16</v>
      </c>
      <c r="D11" s="2">
        <v>120</v>
      </c>
      <c r="E11" s="2" t="s">
        <v>17</v>
      </c>
      <c r="F11" t="s">
        <v>18</v>
      </c>
      <c r="H11" s="1"/>
      <c r="I11" s="1"/>
      <c r="J11" s="1"/>
    </row>
    <row r="12" spans="2:6" ht="12.75">
      <c r="B12" t="s">
        <v>14</v>
      </c>
      <c r="C12" t="s">
        <v>16</v>
      </c>
      <c r="D12" s="2">
        <v>220</v>
      </c>
      <c r="E12" s="2" t="s">
        <v>17</v>
      </c>
      <c r="F12" t="s">
        <v>18</v>
      </c>
    </row>
    <row r="15" ht="15.75">
      <c r="B15" s="3" t="s">
        <v>19</v>
      </c>
    </row>
    <row r="16" spans="2:6" ht="12.75">
      <c r="B16" t="s">
        <v>1</v>
      </c>
      <c r="C16" t="s">
        <v>2</v>
      </c>
      <c r="D16" t="s">
        <v>3</v>
      </c>
      <c r="E16" t="s">
        <v>4</v>
      </c>
      <c r="F16" t="s">
        <v>5</v>
      </c>
    </row>
    <row r="17" spans="2:5" ht="12.75">
      <c r="B17" t="s">
        <v>20</v>
      </c>
      <c r="C17" t="s">
        <v>16</v>
      </c>
      <c r="D17" s="2">
        <v>200</v>
      </c>
      <c r="E17" s="2">
        <v>100</v>
      </c>
    </row>
    <row r="18" spans="2:6" ht="12.75">
      <c r="B18" t="s">
        <v>21</v>
      </c>
      <c r="C18" t="s">
        <v>16</v>
      </c>
      <c r="D18" s="2">
        <v>100</v>
      </c>
      <c r="E18" s="2">
        <v>50</v>
      </c>
      <c r="F18" t="s">
        <v>23</v>
      </c>
    </row>
    <row r="19" spans="2:5" ht="12.75">
      <c r="B19" t="s">
        <v>22</v>
      </c>
      <c r="C19" t="s">
        <v>16</v>
      </c>
      <c r="D19" s="2">
        <v>1000</v>
      </c>
      <c r="E19" s="2">
        <v>500</v>
      </c>
    </row>
    <row r="20" spans="4:5" ht="12.75">
      <c r="D20" s="2"/>
      <c r="E20" s="2"/>
    </row>
    <row r="21" spans="4:5" ht="12.75">
      <c r="D21" s="2"/>
      <c r="E21" s="2"/>
    </row>
    <row r="22" ht="15.75">
      <c r="B22" s="3" t="s">
        <v>24</v>
      </c>
    </row>
    <row r="23" spans="2:6" ht="12.75">
      <c r="B23" t="s">
        <v>1</v>
      </c>
      <c r="C23" t="s">
        <v>2</v>
      </c>
      <c r="D23" t="s">
        <v>3</v>
      </c>
      <c r="E23" t="s">
        <v>4</v>
      </c>
      <c r="F23" t="s">
        <v>5</v>
      </c>
    </row>
    <row r="24" spans="2:5" ht="12.75">
      <c r="B24" t="s">
        <v>20</v>
      </c>
      <c r="C24" t="s">
        <v>16</v>
      </c>
      <c r="D24" s="2">
        <v>250</v>
      </c>
      <c r="E24" s="2">
        <v>125</v>
      </c>
    </row>
    <row r="25" spans="2:6" ht="12.75">
      <c r="B25" t="s">
        <v>21</v>
      </c>
      <c r="C25" t="s">
        <v>16</v>
      </c>
      <c r="D25" s="2">
        <v>120</v>
      </c>
      <c r="E25" s="2">
        <v>75</v>
      </c>
      <c r="F25" t="s">
        <v>23</v>
      </c>
    </row>
    <row r="26" spans="2:5" ht="12.75">
      <c r="B26" t="s">
        <v>22</v>
      </c>
      <c r="C26" t="s">
        <v>16</v>
      </c>
      <c r="D26" s="2">
        <v>1400</v>
      </c>
      <c r="E26" s="2">
        <v>700</v>
      </c>
    </row>
    <row r="27" spans="4:5" ht="12.75">
      <c r="D27" s="2"/>
      <c r="E27" s="2"/>
    </row>
    <row r="28" spans="4:5" ht="12.75">
      <c r="D28" s="2"/>
      <c r="E28" s="2"/>
    </row>
    <row r="29" ht="15.75">
      <c r="B29" s="3" t="s">
        <v>25</v>
      </c>
    </row>
    <row r="30" spans="2:6" ht="12.75">
      <c r="B30" t="s">
        <v>1</v>
      </c>
      <c r="C30" t="s">
        <v>2</v>
      </c>
      <c r="D30" t="s">
        <v>3</v>
      </c>
      <c r="E30" t="s">
        <v>4</v>
      </c>
      <c r="F30" t="s">
        <v>5</v>
      </c>
    </row>
    <row r="31" spans="2:5" ht="12.75">
      <c r="B31" t="s">
        <v>26</v>
      </c>
      <c r="C31" t="s">
        <v>27</v>
      </c>
      <c r="D31" s="2">
        <v>20</v>
      </c>
      <c r="E31" s="2">
        <v>15</v>
      </c>
    </row>
    <row r="32" spans="2:5" ht="12.75">
      <c r="B32" t="s">
        <v>28</v>
      </c>
      <c r="C32" t="s">
        <v>16</v>
      </c>
      <c r="D32" s="2">
        <v>0</v>
      </c>
      <c r="E32" s="2">
        <v>0</v>
      </c>
    </row>
    <row r="33" spans="4:5" ht="12.75">
      <c r="D33" s="2"/>
      <c r="E33" s="2"/>
    </row>
    <row r="37" ht="15.75">
      <c r="B37" s="3" t="s">
        <v>31</v>
      </c>
    </row>
    <row r="38" spans="2:3" ht="12.75">
      <c r="B38" s="7" t="s">
        <v>33</v>
      </c>
      <c r="C38" s="6"/>
    </row>
    <row r="39" spans="2:3" ht="12.75">
      <c r="B39" s="7" t="s">
        <v>32</v>
      </c>
      <c r="C39" s="6"/>
    </row>
    <row r="40" spans="2:3" ht="12.75">
      <c r="B40" s="7" t="s">
        <v>36</v>
      </c>
      <c r="C40" s="6"/>
    </row>
    <row r="41" spans="2:3" ht="12.75">
      <c r="B41" s="7" t="s">
        <v>34</v>
      </c>
      <c r="C41" s="6"/>
    </row>
    <row r="42" spans="2:3" ht="12.75">
      <c r="B42" s="7" t="s">
        <v>37</v>
      </c>
      <c r="C42" s="6"/>
    </row>
    <row r="43" spans="2:3" ht="12.75">
      <c r="B43" s="7" t="s">
        <v>35</v>
      </c>
      <c r="C43" s="6"/>
    </row>
    <row r="44" spans="2:3" ht="12.75">
      <c r="B44" s="7" t="s">
        <v>38</v>
      </c>
      <c r="C44" s="6"/>
    </row>
    <row r="45" spans="2:3" ht="12.75">
      <c r="B45" s="7" t="s">
        <v>39</v>
      </c>
      <c r="C45" s="6"/>
    </row>
    <row r="46" spans="2:3" ht="12.75">
      <c r="B46" s="7" t="s">
        <v>40</v>
      </c>
      <c r="C46" s="6"/>
    </row>
    <row r="47" spans="2:3" ht="12.75">
      <c r="B47" s="7" t="s">
        <v>41</v>
      </c>
      <c r="C47" s="6"/>
    </row>
    <row r="48" spans="2:3" ht="12.75">
      <c r="B48" s="7" t="s">
        <v>42</v>
      </c>
      <c r="C48" s="6"/>
    </row>
    <row r="49" spans="2:3" ht="12.75">
      <c r="B49" s="7" t="s">
        <v>43</v>
      </c>
      <c r="C49" s="6"/>
    </row>
    <row r="50" spans="2:3" ht="12.75">
      <c r="B50" s="6" t="s">
        <v>44</v>
      </c>
      <c r="C50" s="6"/>
    </row>
    <row r="53" ht="15.75">
      <c r="B53" s="3" t="s">
        <v>50</v>
      </c>
    </row>
    <row r="54" ht="12.75">
      <c r="B54" s="4" t="s">
        <v>51</v>
      </c>
    </row>
    <row r="55" ht="12.75">
      <c r="B55" t="s">
        <v>52</v>
      </c>
    </row>
    <row r="62" ht="12.75">
      <c r="B62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5"/>
  <tableParts>
    <tablePart r:id="rId4"/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F38" sqref="F38"/>
    </sheetView>
  </sheetViews>
  <sheetFormatPr defaultColWidth="9.00390625" defaultRowHeight="12.75"/>
  <cols>
    <col min="2" max="2" width="15.75390625" style="0" customWidth="1"/>
    <col min="3" max="3" width="20.375" style="0" customWidth="1"/>
    <col min="4" max="6" width="15.75390625" style="0" customWidth="1"/>
    <col min="7" max="7" width="14.00390625" style="0" customWidth="1"/>
    <col min="8" max="8" width="5.25390625" style="0" hidden="1" customWidth="1"/>
    <col min="9" max="9" width="9.125" style="0" customWidth="1"/>
    <col min="10" max="10" width="12.875" style="0" customWidth="1"/>
  </cols>
  <sheetData>
    <row r="2" ht="15.75">
      <c r="B2" s="3" t="s">
        <v>0</v>
      </c>
    </row>
    <row r="3" spans="2:7" ht="12.75">
      <c r="B3" t="s">
        <v>1</v>
      </c>
      <c r="C3" t="s">
        <v>3</v>
      </c>
      <c r="D3" t="s">
        <v>47</v>
      </c>
      <c r="E3" t="s">
        <v>4</v>
      </c>
      <c r="F3" t="s">
        <v>48</v>
      </c>
      <c r="G3" t="s">
        <v>49</v>
      </c>
    </row>
    <row r="4" spans="2:7" ht="12.75">
      <c r="B4" t="s">
        <v>6</v>
      </c>
      <c r="C4" s="2">
        <v>6</v>
      </c>
      <c r="D4" s="8">
        <v>4520</v>
      </c>
      <c r="E4" s="2">
        <v>3</v>
      </c>
      <c r="F4">
        <v>3250</v>
      </c>
      <c r="G4" s="9">
        <f aca="true" t="shared" si="0" ref="G4:G14">SUM(D4*C4,F4*E4)</f>
        <v>36870</v>
      </c>
    </row>
    <row r="5" spans="2:7" ht="12.75">
      <c r="B5" t="s">
        <v>7</v>
      </c>
      <c r="C5" s="2">
        <v>8</v>
      </c>
      <c r="D5" s="8">
        <v>5127</v>
      </c>
      <c r="E5" s="2">
        <v>4</v>
      </c>
      <c r="F5">
        <v>3024</v>
      </c>
      <c r="G5" s="9">
        <f t="shared" si="0"/>
        <v>53112</v>
      </c>
    </row>
    <row r="6" spans="2:7" ht="12.75">
      <c r="B6" t="s">
        <v>8</v>
      </c>
      <c r="C6" s="2">
        <v>10</v>
      </c>
      <c r="D6" s="8">
        <v>6230</v>
      </c>
      <c r="E6" s="2">
        <v>5</v>
      </c>
      <c r="F6">
        <v>4510</v>
      </c>
      <c r="G6" s="9">
        <f t="shared" si="0"/>
        <v>84850</v>
      </c>
    </row>
    <row r="7" spans="2:7" ht="12.75">
      <c r="B7" t="s">
        <v>46</v>
      </c>
      <c r="C7" s="2">
        <v>15</v>
      </c>
      <c r="D7" s="8">
        <v>1250</v>
      </c>
      <c r="E7" s="2">
        <v>10</v>
      </c>
      <c r="F7">
        <v>862</v>
      </c>
      <c r="G7" s="9">
        <f t="shared" si="0"/>
        <v>27370</v>
      </c>
    </row>
    <row r="8" spans="2:7" ht="12.75">
      <c r="B8" t="s">
        <v>9</v>
      </c>
      <c r="C8" s="2">
        <v>13</v>
      </c>
      <c r="D8" s="8">
        <v>3651</v>
      </c>
      <c r="E8" s="2">
        <v>6</v>
      </c>
      <c r="F8">
        <v>1968</v>
      </c>
      <c r="G8" s="9">
        <f t="shared" si="0"/>
        <v>59271</v>
      </c>
    </row>
    <row r="9" spans="2:7" ht="12.75">
      <c r="B9" t="s">
        <v>10</v>
      </c>
      <c r="C9" s="2">
        <v>16</v>
      </c>
      <c r="D9" s="8">
        <v>11642</v>
      </c>
      <c r="E9" s="2">
        <v>8</v>
      </c>
      <c r="F9">
        <v>8563</v>
      </c>
      <c r="G9" s="9">
        <f t="shared" si="0"/>
        <v>254776</v>
      </c>
    </row>
    <row r="10" spans="2:7" ht="12.75" customHeight="1">
      <c r="B10" t="s">
        <v>45</v>
      </c>
      <c r="C10" s="2">
        <v>20</v>
      </c>
      <c r="D10" s="8">
        <v>2659</v>
      </c>
      <c r="E10" s="2">
        <v>15</v>
      </c>
      <c r="F10">
        <v>2351</v>
      </c>
      <c r="G10" s="9">
        <f t="shared" si="0"/>
        <v>88445</v>
      </c>
    </row>
    <row r="11" spans="2:10" ht="12.75" customHeight="1">
      <c r="B11" t="s">
        <v>11</v>
      </c>
      <c r="C11" s="2">
        <v>28</v>
      </c>
      <c r="D11" s="8">
        <v>2520</v>
      </c>
      <c r="E11" s="2">
        <v>14</v>
      </c>
      <c r="F11">
        <v>3640</v>
      </c>
      <c r="G11" s="9">
        <f t="shared" si="0"/>
        <v>121520</v>
      </c>
      <c r="H11" s="1"/>
      <c r="I11" s="1"/>
      <c r="J11" s="1"/>
    </row>
    <row r="12" spans="2:7" ht="12.75">
      <c r="B12" t="s">
        <v>12</v>
      </c>
      <c r="C12" s="2">
        <v>60</v>
      </c>
      <c r="D12" s="8">
        <v>1500</v>
      </c>
      <c r="E12" s="2">
        <v>30</v>
      </c>
      <c r="F12">
        <v>650</v>
      </c>
      <c r="G12" s="9">
        <f t="shared" si="0"/>
        <v>109500</v>
      </c>
    </row>
    <row r="13" spans="2:7" ht="12.75">
      <c r="B13" t="s">
        <v>13</v>
      </c>
      <c r="C13" s="2">
        <v>120</v>
      </c>
      <c r="D13" s="8">
        <v>345</v>
      </c>
      <c r="E13" s="2"/>
      <c r="F13">
        <v>0</v>
      </c>
      <c r="G13" s="9">
        <f>SUM(D13*C13)</f>
        <v>41400</v>
      </c>
    </row>
    <row r="14" spans="2:7" ht="12.75">
      <c r="B14" t="s">
        <v>14</v>
      </c>
      <c r="C14" s="2">
        <v>220</v>
      </c>
      <c r="D14" s="8">
        <v>514</v>
      </c>
      <c r="E14" s="2"/>
      <c r="F14">
        <v>0</v>
      </c>
      <c r="G14" s="9">
        <f t="shared" si="0"/>
        <v>113080</v>
      </c>
    </row>
    <row r="15" spans="4:7" ht="12.75">
      <c r="D15" s="8">
        <f>SUM(D4:D14)</f>
        <v>39958</v>
      </c>
      <c r="F15">
        <f>SUM(F4:F14)</f>
        <v>28818</v>
      </c>
      <c r="G15" s="9">
        <f>SUM(G4:G14)</f>
        <v>990194</v>
      </c>
    </row>
    <row r="17" ht="15.75">
      <c r="B17" s="3" t="s">
        <v>19</v>
      </c>
    </row>
    <row r="18" spans="2:7" ht="12.75">
      <c r="B18" t="s">
        <v>1</v>
      </c>
      <c r="C18" t="s">
        <v>3</v>
      </c>
      <c r="D18" t="s">
        <v>47</v>
      </c>
      <c r="E18" t="s">
        <v>4</v>
      </c>
      <c r="F18" t="s">
        <v>48</v>
      </c>
      <c r="G18" t="s">
        <v>49</v>
      </c>
    </row>
    <row r="19" spans="2:7" ht="12.75">
      <c r="B19" t="s">
        <v>20</v>
      </c>
      <c r="C19" s="2">
        <v>200</v>
      </c>
      <c r="D19" s="8">
        <v>72327</v>
      </c>
      <c r="E19" s="2">
        <v>100</v>
      </c>
      <c r="F19">
        <v>113652</v>
      </c>
      <c r="G19" s="9">
        <f>SUM(D19*C19,F19*E19)</f>
        <v>25830600</v>
      </c>
    </row>
    <row r="20" spans="2:7" ht="12.75">
      <c r="B20" t="s">
        <v>21</v>
      </c>
      <c r="C20" s="2">
        <v>100</v>
      </c>
      <c r="D20" s="8">
        <v>596235</v>
      </c>
      <c r="E20" s="2">
        <v>50</v>
      </c>
      <c r="F20">
        <v>825601</v>
      </c>
      <c r="G20" s="9">
        <f>SUM(D20*C20,F20*E20)</f>
        <v>100903550</v>
      </c>
    </row>
    <row r="21" spans="2:7" ht="12.75">
      <c r="B21" t="s">
        <v>22</v>
      </c>
      <c r="C21" s="2">
        <v>1000</v>
      </c>
      <c r="D21" s="8">
        <v>12470</v>
      </c>
      <c r="E21" s="2">
        <v>500</v>
      </c>
      <c r="F21">
        <v>35971</v>
      </c>
      <c r="G21" s="9">
        <f>SUM(D21*C21,F21*E21)</f>
        <v>30455500</v>
      </c>
    </row>
    <row r="22" spans="4:7" ht="12.75">
      <c r="D22" s="8">
        <f>SUM(D19:D21)</f>
        <v>681032</v>
      </c>
      <c r="E22" s="2"/>
      <c r="F22">
        <f>SUM(F19:F21)</f>
        <v>975224</v>
      </c>
      <c r="G22" s="9">
        <f>SUM(G19:G21)</f>
        <v>157189650</v>
      </c>
    </row>
    <row r="23" spans="4:5" ht="12.75">
      <c r="D23" s="2"/>
      <c r="E23" s="2"/>
    </row>
    <row r="24" ht="15.75">
      <c r="B24" s="3" t="s">
        <v>24</v>
      </c>
    </row>
    <row r="25" spans="2:7" ht="12.75">
      <c r="B25" t="s">
        <v>1</v>
      </c>
      <c r="C25" t="s">
        <v>3</v>
      </c>
      <c r="D25" t="s">
        <v>47</v>
      </c>
      <c r="E25" t="s">
        <v>4</v>
      </c>
      <c r="F25" t="s">
        <v>48</v>
      </c>
      <c r="G25" t="s">
        <v>49</v>
      </c>
    </row>
    <row r="26" spans="2:7" ht="12.75">
      <c r="B26" t="s">
        <v>20</v>
      </c>
      <c r="C26" s="2">
        <v>250</v>
      </c>
      <c r="D26" s="8">
        <v>12564</v>
      </c>
      <c r="E26" s="2">
        <v>125</v>
      </c>
      <c r="F26">
        <v>5423</v>
      </c>
      <c r="G26" s="9">
        <f>SUM(D26*C26,F26*E26)</f>
        <v>3818875</v>
      </c>
    </row>
    <row r="27" spans="2:7" ht="12.75">
      <c r="B27" t="s">
        <v>21</v>
      </c>
      <c r="C27" s="2">
        <v>120</v>
      </c>
      <c r="D27" s="8">
        <v>98234</v>
      </c>
      <c r="E27" s="2">
        <v>75</v>
      </c>
      <c r="F27">
        <v>32875</v>
      </c>
      <c r="G27" s="9">
        <f>SUM(D27*C27,F27*E27)</f>
        <v>14253705</v>
      </c>
    </row>
    <row r="28" spans="2:7" ht="12.75">
      <c r="B28" t="s">
        <v>22</v>
      </c>
      <c r="C28" s="2">
        <v>1400</v>
      </c>
      <c r="D28" s="8">
        <v>1230</v>
      </c>
      <c r="E28" s="2">
        <v>700</v>
      </c>
      <c r="F28">
        <v>568</v>
      </c>
      <c r="G28" s="9">
        <f>SUM(D28*C28,F28*E28)</f>
        <v>2119600</v>
      </c>
    </row>
    <row r="29" spans="4:7" ht="12.75">
      <c r="D29" s="8">
        <f>SUM(D26:D28)</f>
        <v>112028</v>
      </c>
      <c r="E29" s="2"/>
      <c r="F29">
        <f>SUM(F26:F28)</f>
        <v>38866</v>
      </c>
      <c r="G29" s="9">
        <f>SUM(G26:G28)</f>
        <v>20192180</v>
      </c>
    </row>
    <row r="30" spans="4:5" ht="12.75">
      <c r="D30" s="2"/>
      <c r="E30" s="2"/>
    </row>
    <row r="31" ht="15.75">
      <c r="B31" s="3" t="s">
        <v>25</v>
      </c>
    </row>
    <row r="32" spans="2:7" ht="12.75">
      <c r="B32" t="s">
        <v>1</v>
      </c>
      <c r="C32" t="s">
        <v>3</v>
      </c>
      <c r="D32" t="s">
        <v>47</v>
      </c>
      <c r="E32" t="s">
        <v>4</v>
      </c>
      <c r="F32" t="s">
        <v>48</v>
      </c>
      <c r="G32" t="s">
        <v>49</v>
      </c>
    </row>
    <row r="33" spans="2:7" ht="12.75">
      <c r="B33" t="s">
        <v>26</v>
      </c>
      <c r="C33" s="2">
        <v>20</v>
      </c>
      <c r="D33" s="8">
        <v>632</v>
      </c>
      <c r="E33" s="2">
        <v>15</v>
      </c>
      <c r="F33">
        <v>257</v>
      </c>
      <c r="G33" s="9">
        <f>SUM(D33*C33,F33*E33)</f>
        <v>16495</v>
      </c>
    </row>
    <row r="34" spans="3:7" ht="12.75">
      <c r="C34" s="2"/>
      <c r="D34" s="8">
        <f>SUM(D33)</f>
        <v>632</v>
      </c>
      <c r="E34" s="2"/>
      <c r="F34">
        <f>SUM(F33)</f>
        <v>257</v>
      </c>
      <c r="G34" s="9">
        <f>SUM(G33)</f>
        <v>16495</v>
      </c>
    </row>
    <row r="35" ht="12.75">
      <c r="D35" s="8"/>
    </row>
    <row r="36" ht="12.75">
      <c r="D36" s="9">
        <f>SUM(G15,G22,G29,G34)</f>
        <v>178388519</v>
      </c>
    </row>
    <row r="37" ht="15.75">
      <c r="B37" s="3"/>
    </row>
    <row r="38" spans="2:3" ht="12.75">
      <c r="B38" s="7"/>
      <c r="C38" s="6"/>
    </row>
    <row r="39" spans="2:3" ht="12.75">
      <c r="B39" s="7"/>
      <c r="C39" s="6"/>
    </row>
    <row r="40" spans="2:3" ht="12.75">
      <c r="B40" s="7"/>
      <c r="C40" s="6"/>
    </row>
    <row r="41" spans="2:3" ht="12.75">
      <c r="B41" s="7"/>
      <c r="C41" s="6"/>
    </row>
    <row r="42" spans="2:3" ht="12.75">
      <c r="B42" s="7"/>
      <c r="C42" s="6"/>
    </row>
    <row r="43" spans="2:3" ht="12.75">
      <c r="B43" s="7"/>
      <c r="C43" s="6"/>
    </row>
    <row r="44" spans="2:3" ht="12.75">
      <c r="B44" s="7"/>
      <c r="C44" s="6"/>
    </row>
    <row r="45" spans="2:3" ht="12.75">
      <c r="B45" s="7"/>
      <c r="C45" s="6"/>
    </row>
    <row r="46" spans="2:3" ht="12.75">
      <c r="B46" s="7"/>
      <c r="C46" s="6"/>
    </row>
    <row r="47" spans="2:3" ht="12.75">
      <c r="B47" s="7"/>
      <c r="C47" s="6"/>
    </row>
    <row r="48" spans="2:3" ht="12.75">
      <c r="B48" s="7"/>
      <c r="C48" s="6"/>
    </row>
    <row r="49" spans="2:3" ht="12.75">
      <c r="B49" s="7"/>
      <c r="C49" s="6"/>
    </row>
    <row r="50" spans="2:3" ht="12.75">
      <c r="B50" s="6"/>
      <c r="C50" s="6"/>
    </row>
    <row r="53" ht="12.75">
      <c r="B53" s="5"/>
    </row>
    <row r="54" ht="12.75">
      <c r="B54" s="4"/>
    </row>
    <row r="62" ht="12.75">
      <c r="B62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5"/>
  <tableParts>
    <tablePart r:id="rId4"/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Student</cp:lastModifiedBy>
  <dcterms:created xsi:type="dcterms:W3CDTF">2005-03-01T19:55:43Z</dcterms:created>
  <dcterms:modified xsi:type="dcterms:W3CDTF">2008-10-15T19:24:24Z</dcterms:modified>
  <cp:category/>
  <cp:version/>
  <cp:contentType/>
  <cp:contentStatus/>
</cp:coreProperties>
</file>