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<sst xmlns="http://schemas.openxmlformats.org/spreadsheetml/2006/main" count="14" uniqueCount="13">
  <si>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km</t>
  </si>
  <si>
    <t>Průměr</t>
  </si>
  <si>
    <t>ČSAD Plzeň</t>
  </si>
  <si>
    <t>ČSAD ČB</t>
  </si>
  <si>
    <t>Veolia Příbram</t>
  </si>
  <si>
    <t>Probo Bus</t>
  </si>
  <si>
    <t>ostatní dopravci</t>
  </si>
  <si>
    <t>Maximum</t>
  </si>
  <si>
    <t>porovnání</t>
  </si>
  <si>
    <t>ČSAD Plzeň vs. průměr</t>
  </si>
  <si>
    <t>ČSAD Plzeň vs. maximum</t>
  </si>
  <si>
    <t>Sttrans</t>
  </si>
  <si>
    <t>Bosák Bus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</si>
</sst>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10" fontId="2" fillId="0" borderId="4" xfId="19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0" fillId="0" borderId="11" xfId="19" applyNumberFormat="1" applyBorder="1" applyAlignment="1">
      <alignment/>
    </xf>
    <xf numFmtId="10" fontId="2" fillId="0" borderId="2" xfId="19" applyNumberFormat="1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:B2"/>
    </sheetView>
  </sheetViews>
  <sheetFormatPr defaultColWidth="9.140625" defaultRowHeight="12.75"/>
  <cols>
    <col min="1" max="2" width="4.00390625" style="0" bestFit="1" customWidth="1"/>
    <col min="3" max="12" width="10.7109375" style="0" customWidth="1"/>
  </cols>
  <sheetData>
    <row r="1" spans="1:12" ht="12.75">
      <c r="A1" s="5" t="s">
        <v>0</v>
      </c>
      <c r="B1" s="6"/>
      <c r="C1" s="25" t="s">
        <v>2</v>
      </c>
      <c r="D1" s="5" t="s">
        <v>6</v>
      </c>
      <c r="E1" s="6"/>
      <c r="F1" s="6"/>
      <c r="G1" s="6"/>
      <c r="H1" s="6"/>
      <c r="I1" s="6"/>
      <c r="J1" s="18"/>
      <c r="K1" s="13" t="s">
        <v>8</v>
      </c>
      <c r="L1" s="7"/>
    </row>
    <row r="2" spans="1:12" ht="39" thickBot="1">
      <c r="A2" s="8"/>
      <c r="B2" s="9"/>
      <c r="C2" s="26"/>
      <c r="D2" s="14" t="s">
        <v>3</v>
      </c>
      <c r="E2" s="10" t="s">
        <v>11</v>
      </c>
      <c r="F2" s="10" t="s">
        <v>4</v>
      </c>
      <c r="G2" s="10" t="s">
        <v>12</v>
      </c>
      <c r="H2" s="10" t="s">
        <v>5</v>
      </c>
      <c r="I2" s="11" t="s">
        <v>1</v>
      </c>
      <c r="J2" s="19" t="s">
        <v>7</v>
      </c>
      <c r="K2" s="14" t="s">
        <v>9</v>
      </c>
      <c r="L2" s="12" t="s">
        <v>10</v>
      </c>
    </row>
    <row r="3" spans="1:12" ht="12.75">
      <c r="A3" s="29">
        <v>1</v>
      </c>
      <c r="B3" s="30">
        <v>2</v>
      </c>
      <c r="C3" s="27">
        <v>10</v>
      </c>
      <c r="D3" s="1">
        <v>6</v>
      </c>
      <c r="E3" s="20">
        <v>6</v>
      </c>
      <c r="F3" s="20">
        <v>8</v>
      </c>
      <c r="G3" s="34">
        <v>9</v>
      </c>
      <c r="H3" s="31">
        <v>9</v>
      </c>
      <c r="I3" s="21">
        <f>AVERAGE(D3:H3)</f>
        <v>7.6</v>
      </c>
      <c r="J3" s="22">
        <f>MAX(D3:H3)</f>
        <v>9</v>
      </c>
      <c r="K3" s="15">
        <f>C3/I3</f>
        <v>1.3157894736842106</v>
      </c>
      <c r="L3" s="16">
        <f>C3/J3</f>
        <v>1.1111111111111112</v>
      </c>
    </row>
    <row r="4" spans="1:12" ht="12.75">
      <c r="A4" s="29">
        <v>3</v>
      </c>
      <c r="B4" s="30">
        <v>4</v>
      </c>
      <c r="C4" s="27">
        <v>10</v>
      </c>
      <c r="D4" s="1">
        <v>8</v>
      </c>
      <c r="E4" s="20">
        <v>8</v>
      </c>
      <c r="F4" s="20">
        <v>8</v>
      </c>
      <c r="G4" s="34">
        <v>9</v>
      </c>
      <c r="H4" s="32">
        <v>9</v>
      </c>
      <c r="I4" s="21">
        <f>AVERAGE(D4:H4)</f>
        <v>8.4</v>
      </c>
      <c r="J4" s="22">
        <f>MAX(D4:H4)</f>
        <v>9</v>
      </c>
      <c r="K4" s="15">
        <f>C4/I4</f>
        <v>1.1904761904761905</v>
      </c>
      <c r="L4" s="16">
        <f>C4/J4</f>
        <v>1.1111111111111112</v>
      </c>
    </row>
    <row r="5" spans="1:12" ht="12.75">
      <c r="A5" s="29">
        <v>5</v>
      </c>
      <c r="B5" s="30">
        <v>7</v>
      </c>
      <c r="C5" s="27">
        <v>14</v>
      </c>
      <c r="D5" s="1">
        <v>12</v>
      </c>
      <c r="E5" s="20">
        <v>12</v>
      </c>
      <c r="F5" s="20">
        <v>12</v>
      </c>
      <c r="G5" s="34">
        <v>13</v>
      </c>
      <c r="H5" s="32">
        <v>13</v>
      </c>
      <c r="I5" s="21">
        <f>AVERAGE(D5:H5)</f>
        <v>12.4</v>
      </c>
      <c r="J5" s="22">
        <f>MAX(D5:H5)</f>
        <v>13</v>
      </c>
      <c r="K5" s="15">
        <f>C5/I5</f>
        <v>1.129032258064516</v>
      </c>
      <c r="L5" s="16">
        <f>C5/J5</f>
        <v>1.0769230769230769</v>
      </c>
    </row>
    <row r="6" spans="1:12" ht="12.75">
      <c r="A6" s="29">
        <v>8</v>
      </c>
      <c r="B6" s="30">
        <v>10</v>
      </c>
      <c r="C6" s="27">
        <v>18</v>
      </c>
      <c r="D6" s="1">
        <v>15</v>
      </c>
      <c r="E6" s="34">
        <v>14</v>
      </c>
      <c r="F6" s="20">
        <v>14</v>
      </c>
      <c r="G6" s="34">
        <v>16</v>
      </c>
      <c r="H6" s="32">
        <v>16</v>
      </c>
      <c r="I6" s="21">
        <f>AVERAGE(D6:H6)</f>
        <v>15</v>
      </c>
      <c r="J6" s="22">
        <f>MAX(D6:H6)</f>
        <v>16</v>
      </c>
      <c r="K6" s="15">
        <f>C6/I6</f>
        <v>1.2</v>
      </c>
      <c r="L6" s="16">
        <f>C6/J6</f>
        <v>1.125</v>
      </c>
    </row>
    <row r="7" spans="1:12" ht="12.75">
      <c r="A7" s="29">
        <v>11</v>
      </c>
      <c r="B7" s="30">
        <v>13</v>
      </c>
      <c r="C7" s="27">
        <v>22</v>
      </c>
      <c r="D7" s="1">
        <v>18</v>
      </c>
      <c r="E7" s="34">
        <v>18</v>
      </c>
      <c r="F7" s="20">
        <v>18</v>
      </c>
      <c r="G7" s="34">
        <v>20</v>
      </c>
      <c r="H7" s="32">
        <v>21</v>
      </c>
      <c r="I7" s="21">
        <f>AVERAGE(D7:H7)</f>
        <v>19</v>
      </c>
      <c r="J7" s="22">
        <f>MAX(D7:H7)</f>
        <v>21</v>
      </c>
      <c r="K7" s="15">
        <f>C7/I7</f>
        <v>1.1578947368421053</v>
      </c>
      <c r="L7" s="16">
        <f>C7/J7</f>
        <v>1.0476190476190477</v>
      </c>
    </row>
    <row r="8" spans="1:12" ht="12.75">
      <c r="A8" s="29">
        <v>14</v>
      </c>
      <c r="B8" s="30">
        <v>17</v>
      </c>
      <c r="C8" s="27">
        <v>26</v>
      </c>
      <c r="D8" s="1">
        <v>22</v>
      </c>
      <c r="E8" s="34">
        <v>20</v>
      </c>
      <c r="F8" s="20">
        <v>20</v>
      </c>
      <c r="G8" s="34">
        <v>24</v>
      </c>
      <c r="H8" s="32">
        <v>25</v>
      </c>
      <c r="I8" s="21">
        <f>AVERAGE(D8:H8)</f>
        <v>22.2</v>
      </c>
      <c r="J8" s="22">
        <f>MAX(D8:H8)</f>
        <v>25</v>
      </c>
      <c r="K8" s="15">
        <f>C8/I8</f>
        <v>1.1711711711711712</v>
      </c>
      <c r="L8" s="16">
        <f>C8/J8</f>
        <v>1.04</v>
      </c>
    </row>
    <row r="9" spans="1:12" ht="12.75">
      <c r="A9" s="29">
        <v>18</v>
      </c>
      <c r="B9" s="30">
        <v>20</v>
      </c>
      <c r="C9" s="27">
        <v>30</v>
      </c>
      <c r="D9" s="1">
        <v>24</v>
      </c>
      <c r="E9" s="34">
        <v>24</v>
      </c>
      <c r="F9" s="20">
        <v>24</v>
      </c>
      <c r="G9" s="34">
        <v>28</v>
      </c>
      <c r="H9" s="32">
        <v>29</v>
      </c>
      <c r="I9" s="21">
        <f>AVERAGE(D9:H9)</f>
        <v>25.8</v>
      </c>
      <c r="J9" s="22">
        <f>MAX(D9:H9)</f>
        <v>29</v>
      </c>
      <c r="K9" s="15">
        <f>C9/I9</f>
        <v>1.1627906976744187</v>
      </c>
      <c r="L9" s="16">
        <f>C9/J9</f>
        <v>1.0344827586206897</v>
      </c>
    </row>
    <row r="10" spans="1:12" ht="12.75">
      <c r="A10" s="29">
        <v>21</v>
      </c>
      <c r="B10" s="30">
        <v>25</v>
      </c>
      <c r="C10" s="27">
        <v>34</v>
      </c>
      <c r="D10" s="1">
        <v>28</v>
      </c>
      <c r="E10" s="34">
        <v>28</v>
      </c>
      <c r="F10" s="20">
        <v>28</v>
      </c>
      <c r="G10" s="34">
        <v>32</v>
      </c>
      <c r="H10" s="32">
        <v>33</v>
      </c>
      <c r="I10" s="21">
        <f>AVERAGE(D10:H10)</f>
        <v>29.8</v>
      </c>
      <c r="J10" s="22">
        <f>MAX(D10:H10)</f>
        <v>33</v>
      </c>
      <c r="K10" s="15">
        <f>C10/I10</f>
        <v>1.1409395973154361</v>
      </c>
      <c r="L10" s="16">
        <f>C10/J10</f>
        <v>1.0303030303030303</v>
      </c>
    </row>
    <row r="11" spans="1:12" ht="12.75">
      <c r="A11" s="29">
        <v>26</v>
      </c>
      <c r="B11" s="30">
        <v>30</v>
      </c>
      <c r="C11" s="27">
        <v>38</v>
      </c>
      <c r="D11" s="1">
        <v>32</v>
      </c>
      <c r="E11" s="34">
        <v>32</v>
      </c>
      <c r="F11" s="20">
        <v>32</v>
      </c>
      <c r="G11" s="34">
        <v>36</v>
      </c>
      <c r="H11" s="32">
        <v>38</v>
      </c>
      <c r="I11" s="21">
        <f>AVERAGE(D11:H11)</f>
        <v>34</v>
      </c>
      <c r="J11" s="22">
        <f>MAX(D11:H11)</f>
        <v>38</v>
      </c>
      <c r="K11" s="15">
        <f>C11/I11</f>
        <v>1.1176470588235294</v>
      </c>
      <c r="L11" s="16">
        <f>C11/J11</f>
        <v>1</v>
      </c>
    </row>
    <row r="12" spans="1:12" ht="12.75">
      <c r="A12" s="29">
        <v>31</v>
      </c>
      <c r="B12" s="30">
        <v>35</v>
      </c>
      <c r="C12" s="27">
        <v>42</v>
      </c>
      <c r="D12" s="1">
        <v>36</v>
      </c>
      <c r="E12" s="34">
        <v>36</v>
      </c>
      <c r="F12" s="20">
        <v>36</v>
      </c>
      <c r="G12" s="34">
        <v>40</v>
      </c>
      <c r="H12" s="32">
        <v>43</v>
      </c>
      <c r="I12" s="21">
        <f>AVERAGE(D12:H12)</f>
        <v>38.2</v>
      </c>
      <c r="J12" s="22">
        <f>MAX(D12:H12)</f>
        <v>43</v>
      </c>
      <c r="K12" s="15">
        <f>C12/I12</f>
        <v>1.0994764397905759</v>
      </c>
      <c r="L12" s="16">
        <f>C12/J12</f>
        <v>0.9767441860465116</v>
      </c>
    </row>
    <row r="13" spans="1:12" ht="12.75">
      <c r="A13" s="29">
        <v>36</v>
      </c>
      <c r="B13" s="30">
        <v>40</v>
      </c>
      <c r="C13" s="27">
        <v>48</v>
      </c>
      <c r="D13" s="1">
        <v>40</v>
      </c>
      <c r="E13" s="34">
        <v>40</v>
      </c>
      <c r="F13" s="20">
        <v>40</v>
      </c>
      <c r="G13" s="34">
        <v>46</v>
      </c>
      <c r="H13" s="32">
        <v>47</v>
      </c>
      <c r="I13" s="21">
        <f>AVERAGE(D13:H13)</f>
        <v>42.6</v>
      </c>
      <c r="J13" s="22">
        <f>MAX(D13:H13)</f>
        <v>47</v>
      </c>
      <c r="K13" s="15">
        <f>C13/I13</f>
        <v>1.1267605633802817</v>
      </c>
      <c r="L13" s="16">
        <f>C13/J13</f>
        <v>1.0212765957446808</v>
      </c>
    </row>
    <row r="14" spans="1:12" ht="12.75">
      <c r="A14" s="29">
        <v>41</v>
      </c>
      <c r="B14" s="30">
        <v>45</v>
      </c>
      <c r="C14" s="27">
        <v>52</v>
      </c>
      <c r="D14" s="1">
        <v>44</v>
      </c>
      <c r="E14" s="34">
        <v>44</v>
      </c>
      <c r="F14" s="20">
        <v>46</v>
      </c>
      <c r="G14" s="34">
        <v>50</v>
      </c>
      <c r="H14" s="32">
        <v>52</v>
      </c>
      <c r="I14" s="21">
        <f>AVERAGE(D14:H14)</f>
        <v>47.2</v>
      </c>
      <c r="J14" s="22">
        <f>MAX(D14:H14)</f>
        <v>52</v>
      </c>
      <c r="K14" s="15">
        <f>C14/I14</f>
        <v>1.1016949152542372</v>
      </c>
      <c r="L14" s="16">
        <f>C14/J14</f>
        <v>1</v>
      </c>
    </row>
    <row r="15" spans="1:12" ht="12.75">
      <c r="A15" s="29">
        <v>46</v>
      </c>
      <c r="B15" s="30">
        <v>50</v>
      </c>
      <c r="C15" s="27">
        <v>56</v>
      </c>
      <c r="D15" s="1">
        <v>48</v>
      </c>
      <c r="E15" s="34">
        <v>48</v>
      </c>
      <c r="F15" s="20">
        <v>50</v>
      </c>
      <c r="G15" s="34">
        <v>56</v>
      </c>
      <c r="H15" s="32">
        <v>58</v>
      </c>
      <c r="I15" s="21">
        <f>AVERAGE(D15:H15)</f>
        <v>52</v>
      </c>
      <c r="J15" s="22">
        <f>MAX(D15:H15)</f>
        <v>58</v>
      </c>
      <c r="K15" s="15">
        <f>C15/I15</f>
        <v>1.0769230769230769</v>
      </c>
      <c r="L15" s="16">
        <f>C15/J15</f>
        <v>0.9655172413793104</v>
      </c>
    </row>
    <row r="16" spans="1:12" ht="12.75">
      <c r="A16" s="29">
        <v>51</v>
      </c>
      <c r="B16" s="30">
        <v>55</v>
      </c>
      <c r="C16" s="27">
        <v>60</v>
      </c>
      <c r="D16" s="1">
        <v>52</v>
      </c>
      <c r="E16" s="34">
        <v>52</v>
      </c>
      <c r="F16" s="20">
        <v>56</v>
      </c>
      <c r="G16" s="34">
        <v>62</v>
      </c>
      <c r="H16" s="32">
        <v>64</v>
      </c>
      <c r="I16" s="21">
        <f>AVERAGE(D16:H16)</f>
        <v>57.2</v>
      </c>
      <c r="J16" s="22">
        <f>MAX(D16:H16)</f>
        <v>64</v>
      </c>
      <c r="K16" s="15">
        <f>C16/I16</f>
        <v>1.048951048951049</v>
      </c>
      <c r="L16" s="16">
        <f>C16/J16</f>
        <v>0.9375</v>
      </c>
    </row>
    <row r="17" spans="1:12" ht="12.75">
      <c r="A17" s="29">
        <v>56</v>
      </c>
      <c r="B17" s="30">
        <v>60</v>
      </c>
      <c r="C17" s="27">
        <v>68</v>
      </c>
      <c r="D17" s="1">
        <v>62</v>
      </c>
      <c r="E17" s="34">
        <v>66</v>
      </c>
      <c r="F17" s="20">
        <v>60</v>
      </c>
      <c r="G17" s="34">
        <v>66</v>
      </c>
      <c r="H17" s="32">
        <v>69</v>
      </c>
      <c r="I17" s="21">
        <f>AVERAGE(D17:H17)</f>
        <v>64.6</v>
      </c>
      <c r="J17" s="22">
        <f>MAX(D17:H17)</f>
        <v>69</v>
      </c>
      <c r="K17" s="15">
        <f>C17/I17</f>
        <v>1.0526315789473686</v>
      </c>
      <c r="L17" s="16">
        <f>C17/J17</f>
        <v>0.9855072463768116</v>
      </c>
    </row>
    <row r="18" spans="1:12" ht="12.75">
      <c r="A18" s="29">
        <v>61</v>
      </c>
      <c r="B18" s="30">
        <v>70</v>
      </c>
      <c r="C18" s="27">
        <v>74</v>
      </c>
      <c r="D18" s="1">
        <v>68</v>
      </c>
      <c r="E18" s="34"/>
      <c r="F18" s="20">
        <v>66</v>
      </c>
      <c r="G18" s="34">
        <v>72</v>
      </c>
      <c r="H18" s="32">
        <v>75</v>
      </c>
      <c r="I18" s="21">
        <f>AVERAGE(D18:H18)</f>
        <v>70.25</v>
      </c>
      <c r="J18" s="22">
        <f>MAX(D18:H18)</f>
        <v>75</v>
      </c>
      <c r="K18" s="15">
        <f>C18/I18</f>
        <v>1.0533807829181494</v>
      </c>
      <c r="L18" s="16">
        <f>C18/J18</f>
        <v>0.9866666666666667</v>
      </c>
    </row>
    <row r="19" spans="1:12" ht="12.75">
      <c r="A19" s="29">
        <v>71</v>
      </c>
      <c r="B19" s="30">
        <v>80</v>
      </c>
      <c r="C19" s="27">
        <v>82</v>
      </c>
      <c r="D19" s="1">
        <v>76</v>
      </c>
      <c r="E19" s="34">
        <v>74</v>
      </c>
      <c r="F19" s="20">
        <v>74</v>
      </c>
      <c r="G19" s="34">
        <v>80</v>
      </c>
      <c r="H19" s="32">
        <v>82</v>
      </c>
      <c r="I19" s="21">
        <f>AVERAGE(D19:H19)</f>
        <v>77.2</v>
      </c>
      <c r="J19" s="22">
        <f>MAX(D19:H19)</f>
        <v>82</v>
      </c>
      <c r="K19" s="15">
        <f>C19/I19</f>
        <v>1.0621761658031088</v>
      </c>
      <c r="L19" s="16">
        <f>C19/J19</f>
        <v>1</v>
      </c>
    </row>
    <row r="20" spans="1:12" ht="12.75">
      <c r="A20" s="29">
        <v>81</v>
      </c>
      <c r="B20" s="30">
        <v>90</v>
      </c>
      <c r="C20" s="27">
        <v>92</v>
      </c>
      <c r="D20" s="1">
        <v>84</v>
      </c>
      <c r="E20" s="34"/>
      <c r="F20" s="20">
        <v>80</v>
      </c>
      <c r="G20" s="34">
        <v>88</v>
      </c>
      <c r="H20" s="32">
        <v>89</v>
      </c>
      <c r="I20" s="21">
        <f>AVERAGE(D20:H20)</f>
        <v>85.25</v>
      </c>
      <c r="J20" s="22">
        <f>MAX(D20:H20)</f>
        <v>89</v>
      </c>
      <c r="K20" s="15">
        <f>C20/I20</f>
        <v>1.0791788856304985</v>
      </c>
      <c r="L20" s="16">
        <f>C20/J20</f>
        <v>1.0337078651685394</v>
      </c>
    </row>
    <row r="21" spans="1:12" ht="12.75">
      <c r="A21" s="29">
        <v>91</v>
      </c>
      <c r="B21" s="30">
        <v>100</v>
      </c>
      <c r="C21" s="27">
        <v>104</v>
      </c>
      <c r="D21" s="1">
        <v>92</v>
      </c>
      <c r="E21" s="34">
        <v>92</v>
      </c>
      <c r="F21" s="20">
        <v>88</v>
      </c>
      <c r="G21" s="34">
        <v>94</v>
      </c>
      <c r="H21" s="32">
        <v>97</v>
      </c>
      <c r="I21" s="21">
        <f>AVERAGE(D21:H21)</f>
        <v>92.6</v>
      </c>
      <c r="J21" s="22">
        <f>MAX(D21:H21)</f>
        <v>97</v>
      </c>
      <c r="K21" s="15">
        <f>C21/I21</f>
        <v>1.1231101511879051</v>
      </c>
      <c r="L21" s="16">
        <f>C21/J21</f>
        <v>1.0721649484536082</v>
      </c>
    </row>
    <row r="22" spans="1:12" ht="12.75">
      <c r="A22" s="29">
        <v>101</v>
      </c>
      <c r="B22" s="30">
        <v>110</v>
      </c>
      <c r="C22" s="27">
        <v>114</v>
      </c>
      <c r="D22" s="1">
        <v>102</v>
      </c>
      <c r="E22" s="34">
        <v>102</v>
      </c>
      <c r="F22" s="20">
        <v>96</v>
      </c>
      <c r="G22" s="34">
        <v>100</v>
      </c>
      <c r="H22" s="32">
        <v>105</v>
      </c>
      <c r="I22" s="21">
        <f>AVERAGE(D22:H22)</f>
        <v>101</v>
      </c>
      <c r="J22" s="22">
        <f>MAX(D22:H22)</f>
        <v>105</v>
      </c>
      <c r="K22" s="15">
        <f>C22/I22</f>
        <v>1.1287128712871286</v>
      </c>
      <c r="L22" s="16">
        <f>C22/J22</f>
        <v>1.0857142857142856</v>
      </c>
    </row>
    <row r="23" spans="1:12" ht="12.75">
      <c r="A23" s="29">
        <v>111</v>
      </c>
      <c r="B23" s="30">
        <v>120</v>
      </c>
      <c r="C23" s="27">
        <v>124</v>
      </c>
      <c r="D23" s="1">
        <v>112</v>
      </c>
      <c r="E23" s="34">
        <v>112</v>
      </c>
      <c r="F23" s="20">
        <v>102</v>
      </c>
      <c r="G23" s="34">
        <v>108</v>
      </c>
      <c r="H23" s="32">
        <v>113</v>
      </c>
      <c r="I23" s="21">
        <f>AVERAGE(D23:H23)</f>
        <v>109.4</v>
      </c>
      <c r="J23" s="22">
        <f>MAX(D23:H23)</f>
        <v>113</v>
      </c>
      <c r="K23" s="15">
        <f>C23/I23</f>
        <v>1.1334552102376598</v>
      </c>
      <c r="L23" s="16">
        <f>C23/J23</f>
        <v>1.0973451327433628</v>
      </c>
    </row>
    <row r="24" spans="1:12" ht="12.75">
      <c r="A24" s="29">
        <v>121</v>
      </c>
      <c r="B24" s="30">
        <v>130</v>
      </c>
      <c r="C24" s="27">
        <v>134</v>
      </c>
      <c r="D24" s="1">
        <v>120</v>
      </c>
      <c r="E24" s="34">
        <v>122</v>
      </c>
      <c r="F24" s="20">
        <v>108</v>
      </c>
      <c r="G24" s="34">
        <v>116</v>
      </c>
      <c r="H24" s="32">
        <v>120</v>
      </c>
      <c r="I24" s="21">
        <f>AVERAGE(D24:H24)</f>
        <v>117.2</v>
      </c>
      <c r="J24" s="22">
        <f>MAX(D24:H24)</f>
        <v>122</v>
      </c>
      <c r="K24" s="15">
        <f>C24/I24</f>
        <v>1.1433447098976108</v>
      </c>
      <c r="L24" s="16">
        <f>C24/J24</f>
        <v>1.098360655737705</v>
      </c>
    </row>
    <row r="25" spans="1:12" ht="12.75">
      <c r="A25" s="29">
        <v>131</v>
      </c>
      <c r="B25" s="30">
        <v>140</v>
      </c>
      <c r="C25" s="27">
        <v>144</v>
      </c>
      <c r="D25" s="1">
        <v>128</v>
      </c>
      <c r="E25" s="34">
        <v>132</v>
      </c>
      <c r="F25" s="20">
        <v>116</v>
      </c>
      <c r="G25" s="34">
        <v>124</v>
      </c>
      <c r="H25" s="32">
        <v>129</v>
      </c>
      <c r="I25" s="21">
        <f>AVERAGE(D25:H25)</f>
        <v>125.8</v>
      </c>
      <c r="J25" s="22">
        <f>MAX(D25:H25)</f>
        <v>132</v>
      </c>
      <c r="K25" s="15">
        <f>C25/I25</f>
        <v>1.1446740858505564</v>
      </c>
      <c r="L25" s="16">
        <f>C25/J25</f>
        <v>1.0909090909090908</v>
      </c>
    </row>
    <row r="26" spans="1:12" ht="13.5" thickBot="1">
      <c r="A26" s="29">
        <v>141</v>
      </c>
      <c r="B26" s="30">
        <v>150</v>
      </c>
      <c r="C26" s="27">
        <v>152</v>
      </c>
      <c r="D26" s="1">
        <v>138</v>
      </c>
      <c r="E26" s="34">
        <v>140</v>
      </c>
      <c r="F26" s="20">
        <v>124</v>
      </c>
      <c r="G26" s="34">
        <v>132</v>
      </c>
      <c r="H26" s="33">
        <v>137</v>
      </c>
      <c r="I26" s="21">
        <f>AVERAGE(D26:H26)</f>
        <v>134.2</v>
      </c>
      <c r="J26" s="22">
        <f>MAX(D26:H26)</f>
        <v>140</v>
      </c>
      <c r="K26" s="15">
        <f>C26/I26</f>
        <v>1.1326378539493294</v>
      </c>
      <c r="L26" s="16">
        <f>C26/J26</f>
        <v>1.0857142857142856</v>
      </c>
    </row>
    <row r="27" spans="1:12" ht="13.5" thickBot="1">
      <c r="A27" s="2" t="s">
        <v>1</v>
      </c>
      <c r="B27" s="3"/>
      <c r="C27" s="28"/>
      <c r="D27" s="23"/>
      <c r="E27" s="3"/>
      <c r="F27" s="3"/>
      <c r="G27" s="3"/>
      <c r="H27" s="3"/>
      <c r="I27" s="3"/>
      <c r="J27" s="24"/>
      <c r="K27" s="17">
        <f>AVERAGE(K3:K26)</f>
        <v>1.1288687301691716</v>
      </c>
      <c r="L27" s="4">
        <f>AVERAGE(L3:L26)</f>
        <v>1.0422365973476218</v>
      </c>
    </row>
  </sheetData>
  <mergeCells count="4">
    <mergeCell ref="D1:J1"/>
    <mergeCell ref="C1:C2"/>
    <mergeCell ref="A1:B2"/>
    <mergeCell ref="K1:L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hrbam</dc:creator>
  <cp:keywords/>
  <dc:description/>
  <cp:lastModifiedBy>hrbam</cp:lastModifiedBy>
  <dcterms:created xsi:type="dcterms:W3CDTF">2010-08-30T08:36:27Z</dcterms:created>
  <dcterms:modified xsi:type="dcterms:W3CDTF">2010-08-30T09:14:59Z</dcterms:modified>
  <cp:category/>
  <cp:version/>
  <cp:contentType/>
  <cp:contentStatus/>
</cp:coreProperties>
</file>